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pi/Desktop/"/>
    </mc:Choice>
  </mc:AlternateContent>
  <xr:revisionPtr revIDLastSave="0" documentId="13_ncr:1_{F2EC8BD6-28E2-8546-B445-59A5FDDB6155}" xr6:coauthVersionLast="47" xr6:coauthVersionMax="47" xr10:uidLastSave="{00000000-0000-0000-0000-000000000000}"/>
  <bookViews>
    <workbookView xWindow="0" yWindow="600" windowWidth="33600" windowHeight="21000" xr2:uid="{5242E127-86A0-3745-950A-0D8ED9E10832}"/>
  </bookViews>
  <sheets>
    <sheet name="VDE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5" l="1"/>
  <c r="N5" i="25" s="1"/>
  <c r="H5" i="25"/>
  <c r="L5" i="25" s="1"/>
  <c r="D5" i="25"/>
  <c r="C5" i="25"/>
  <c r="B5" i="25"/>
  <c r="I5" i="25" l="1"/>
  <c r="E5" i="25"/>
  <c r="M5" i="25" l="1"/>
  <c r="P5" i="25" l="1"/>
  <c r="Q5" i="25" s="1"/>
  <c r="O5" i="25"/>
</calcChain>
</file>

<file path=xl/sharedStrings.xml><?xml version="1.0" encoding="utf-8"?>
<sst xmlns="http://schemas.openxmlformats.org/spreadsheetml/2006/main" count="41" uniqueCount="38">
  <si>
    <t>Total perçu par les auteurs indexés (MG+indexation)</t>
  </si>
  <si>
    <t>Total versé par le producteur (auteurs indexés + non indexés)</t>
  </si>
  <si>
    <t>Auteur 1</t>
  </si>
  <si>
    <t>Auteur 2</t>
  </si>
  <si>
    <t>Auteur 3</t>
  </si>
  <si>
    <t>Auteur 4</t>
  </si>
  <si>
    <t>Auteur 5</t>
  </si>
  <si>
    <t>Auteur 6</t>
  </si>
  <si>
    <t>Total</t>
  </si>
  <si>
    <t>%</t>
  </si>
  <si>
    <t xml:space="preserve">Assiette  </t>
  </si>
  <si>
    <t xml:space="preserve">Montant  </t>
  </si>
  <si>
    <t>Globale</t>
  </si>
  <si>
    <t>Individualisée</t>
  </si>
  <si>
    <t>Montant de l'indexation minimale à verser</t>
  </si>
  <si>
    <t>Nombre auteurs indexés</t>
  </si>
  <si>
    <t>Financements Externes</t>
  </si>
  <si>
    <t xml:space="preserve">
Auteurs indexés</t>
  </si>
  <si>
    <t>Selon couverture des frais généraux et du salaire producteur</t>
  </si>
  <si>
    <t xml:space="preserve">%  </t>
  </si>
  <si>
    <t>Montant de l'indexation théorique minimale</t>
  </si>
  <si>
    <t xml:space="preserve">Nombre auteurs </t>
  </si>
  <si>
    <t>MG versés</t>
  </si>
  <si>
    <t>Calcul de l'indexation théorique minimale</t>
  </si>
  <si>
    <t>*Auteurs au forfait et/ou coauteurs ayant rendu moins de 3 étapes</t>
  </si>
  <si>
    <t xml:space="preserve">
Auteurs 
non- indexés*</t>
  </si>
  <si>
    <t>Prorata numeris par défaut</t>
  </si>
  <si>
    <t>Auteur 7</t>
  </si>
  <si>
    <t>Auteur 8</t>
  </si>
  <si>
    <t>Auteur 9</t>
  </si>
  <si>
    <t>Auteur 10</t>
  </si>
  <si>
    <t>Indexation théorique minimale (H) moins le total des MG des auteurs indexés (C)</t>
  </si>
  <si>
    <t xml:space="preserve"> Solde après déduction </t>
  </si>
  <si>
    <t>Montant le plus élevé entre le solde après déduction (J) et le montant du couloir réservé (M)</t>
  </si>
  <si>
    <t>des MG versés aux auteurs indexés</t>
  </si>
  <si>
    <t>du total des MG versés</t>
  </si>
  <si>
    <t>Indexation théorique minimale (H) moins le total des MG versés aux auteurs indexés et non-indexés ('E)</t>
  </si>
  <si>
    <r>
      <t xml:space="preserve">Couloir réservé 
</t>
    </r>
    <r>
      <rPr>
        <b/>
        <sz val="9"/>
        <color theme="1"/>
        <rFont val="Calibri (Corps)"/>
      </rPr>
      <t>(applicable uniquement si M est supérieur à J)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</si>
</sst>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_)\ &quot;€&quot;_ ;_ * \(#,##0\)\ &quot;€&quot;_ ;_ * &quot;-&quot;??_)\ &quot;€&quot;_ ;_ @_ "/>
    <numFmt numFmtId="165" formatCode="#,##0\ &quot;€&quot;"/>
    <numFmt numFmtId="166" formatCode="0.0%"/>
    <numFmt numFmtId="167" formatCode="_ * #,##0_)_ ;_ * \(#,##0\)_ ;_ * &quot;-&quot;??_)_ ;_ @_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(Corps)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0" fontId="0" fillId="0" borderId="0" xfId="0" applyNumberFormat="1"/>
    <xf numFmtId="165" fontId="3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165" fontId="0" fillId="0" borderId="0" xfId="0" applyNumberFormat="1"/>
    <xf numFmtId="165" fontId="3" fillId="0" borderId="1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7" fontId="4" fillId="0" borderId="12" xfId="2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10" fontId="4" fillId="0" borderId="12" xfId="3" applyNumberFormat="1" applyFont="1" applyBorder="1" applyAlignment="1">
      <alignment horizontal="center" vertical="center" wrapText="1"/>
    </xf>
    <xf numFmtId="164" fontId="4" fillId="0" borderId="12" xfId="1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0" xfId="0" applyBorder="1"/>
    <xf numFmtId="165" fontId="4" fillId="0" borderId="16" xfId="0" applyNumberFormat="1" applyFont="1" applyBorder="1" applyAlignment="1">
      <alignment horizontal="center" wrapText="1"/>
    </xf>
    <xf numFmtId="165" fontId="3" fillId="0" borderId="16" xfId="0" applyNumberFormat="1" applyFont="1" applyBorder="1" applyAlignment="1">
      <alignment horizontal="center" wrapText="1"/>
    </xf>
    <xf numFmtId="165" fontId="3" fillId="0" borderId="16" xfId="0" applyNumberFormat="1" applyFont="1" applyBorder="1" applyAlignment="1">
      <alignment wrapText="1"/>
    </xf>
    <xf numFmtId="0" fontId="0" fillId="0" borderId="11" xfId="0" applyBorder="1" applyAlignment="1">
      <alignment wrapText="1"/>
    </xf>
    <xf numFmtId="0" fontId="7" fillId="0" borderId="0" xfId="0" applyFont="1" applyAlignment="1">
      <alignment horizontal="center" vertical="center"/>
    </xf>
    <xf numFmtId="165" fontId="4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 wrapText="1"/>
    </xf>
    <xf numFmtId="165" fontId="3" fillId="0" borderId="2" xfId="0" applyNumberFormat="1" applyFont="1" applyBorder="1" applyAlignment="1">
      <alignment wrapText="1"/>
    </xf>
    <xf numFmtId="0" fontId="0" fillId="0" borderId="18" xfId="0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165" fontId="6" fillId="0" borderId="23" xfId="0" applyNumberFormat="1" applyFont="1" applyBorder="1" applyAlignment="1">
      <alignment horizontal="center" vertical="center" wrapText="1"/>
    </xf>
    <xf numFmtId="10" fontId="6" fillId="0" borderId="23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6" fillId="0" borderId="23" xfId="0" quotePrefix="1" applyNumberFormat="1" applyFont="1" applyBorder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6676-55AD-D440-B776-27BA529C641C}">
  <dimension ref="A1:Q22"/>
  <sheetViews>
    <sheetView tabSelected="1" zoomScale="160" zoomScaleNormal="160" workbookViewId="0">
      <selection activeCell="E20" sqref="E20"/>
    </sheetView>
  </sheetViews>
  <sheetFormatPr baseColWidth="10" defaultRowHeight="16" x14ac:dyDescent="0.2"/>
  <cols>
    <col min="1" max="1" width="9.1640625" bestFit="1" customWidth="1"/>
    <col min="2" max="2" width="7.83203125" bestFit="1" customWidth="1"/>
    <col min="3" max="3" width="14.5" bestFit="1" customWidth="1"/>
    <col min="4" max="4" width="17.1640625" customWidth="1"/>
    <col min="5" max="5" width="7.5" bestFit="1" customWidth="1"/>
    <col min="6" max="6" width="12.6640625" customWidth="1"/>
    <col min="7" max="7" width="11.1640625" style="1" bestFit="1" customWidth="1"/>
    <col min="8" max="8" width="21.6640625" bestFit="1" customWidth="1"/>
    <col min="9" max="9" width="21.6640625" customWidth="1"/>
    <col min="10" max="10" width="17.1640625" customWidth="1"/>
    <col min="11" max="11" width="6" bestFit="1" customWidth="1"/>
    <col min="12" max="12" width="15.83203125" bestFit="1" customWidth="1"/>
    <col min="13" max="13" width="8.83203125" bestFit="1" customWidth="1"/>
    <col min="14" max="15" width="19.5" customWidth="1"/>
    <col min="16" max="16" width="17.33203125" bestFit="1" customWidth="1"/>
    <col min="17" max="17" width="17.1640625" style="4" bestFit="1" customWidth="1"/>
  </cols>
  <sheetData>
    <row r="1" spans="1:17" x14ac:dyDescent="0.2">
      <c r="A1" s="59" t="s">
        <v>21</v>
      </c>
      <c r="B1" s="45" t="s">
        <v>15</v>
      </c>
      <c r="C1" s="53" t="s">
        <v>22</v>
      </c>
      <c r="D1" s="54"/>
      <c r="E1" s="55"/>
      <c r="F1" s="62" t="s">
        <v>23</v>
      </c>
      <c r="G1" s="62"/>
      <c r="H1" s="62"/>
      <c r="I1" s="67" t="s">
        <v>32</v>
      </c>
      <c r="J1" s="68"/>
      <c r="K1" s="63" t="s">
        <v>37</v>
      </c>
      <c r="L1" s="64"/>
      <c r="M1" s="64"/>
      <c r="N1" s="43" t="s">
        <v>14</v>
      </c>
      <c r="O1" s="43"/>
      <c r="P1" s="45" t="s">
        <v>0</v>
      </c>
      <c r="Q1" s="48" t="s">
        <v>1</v>
      </c>
    </row>
    <row r="2" spans="1:17" x14ac:dyDescent="0.2">
      <c r="A2" s="60"/>
      <c r="B2" s="46"/>
      <c r="C2" s="56"/>
      <c r="D2" s="57"/>
      <c r="E2" s="58"/>
      <c r="F2" s="51" t="s">
        <v>16</v>
      </c>
      <c r="G2" s="51"/>
      <c r="H2" s="51" t="s">
        <v>20</v>
      </c>
      <c r="I2" s="69"/>
      <c r="J2" s="70"/>
      <c r="K2" s="65"/>
      <c r="L2" s="66"/>
      <c r="M2" s="66"/>
      <c r="N2" s="44"/>
      <c r="O2" s="44"/>
      <c r="P2" s="46"/>
      <c r="Q2" s="49"/>
    </row>
    <row r="3" spans="1:17" ht="52" thickBot="1" x14ac:dyDescent="0.25">
      <c r="A3" s="61"/>
      <c r="B3" s="47"/>
      <c r="C3" s="29" t="s">
        <v>17</v>
      </c>
      <c r="D3" s="29" t="s">
        <v>25</v>
      </c>
      <c r="E3" s="29" t="s">
        <v>8</v>
      </c>
      <c r="F3" s="30" t="s">
        <v>19</v>
      </c>
      <c r="G3" s="30" t="s">
        <v>10</v>
      </c>
      <c r="H3" s="52"/>
      <c r="I3" s="42" t="s">
        <v>34</v>
      </c>
      <c r="J3" s="42" t="s">
        <v>35</v>
      </c>
      <c r="K3" s="31" t="s">
        <v>9</v>
      </c>
      <c r="L3" s="32" t="s">
        <v>10</v>
      </c>
      <c r="M3" s="32" t="s">
        <v>11</v>
      </c>
      <c r="N3" s="33" t="s">
        <v>12</v>
      </c>
      <c r="O3" s="34" t="s">
        <v>13</v>
      </c>
      <c r="P3" s="47"/>
      <c r="Q3" s="50"/>
    </row>
    <row r="4" spans="1:17" s="23" customFormat="1" ht="66" thickBot="1" x14ac:dyDescent="0.25">
      <c r="A4" s="28"/>
      <c r="B4" s="35"/>
      <c r="C4" s="36"/>
      <c r="D4" s="36" t="s">
        <v>24</v>
      </c>
      <c r="E4" s="36"/>
      <c r="F4" s="37" t="s">
        <v>18</v>
      </c>
      <c r="G4" s="38"/>
      <c r="H4" s="36"/>
      <c r="I4" s="39" t="s">
        <v>31</v>
      </c>
      <c r="J4" s="39" t="s">
        <v>36</v>
      </c>
      <c r="K4" s="40"/>
      <c r="L4" s="39" t="s">
        <v>31</v>
      </c>
      <c r="M4" s="36"/>
      <c r="N4" s="36" t="s">
        <v>33</v>
      </c>
      <c r="O4" s="36" t="s">
        <v>26</v>
      </c>
      <c r="P4" s="36"/>
      <c r="Q4" s="41"/>
    </row>
    <row r="5" spans="1:17" s="7" customFormat="1" x14ac:dyDescent="0.2">
      <c r="A5" s="8" t="s">
        <v>8</v>
      </c>
      <c r="B5" s="9">
        <f>COUNTA(C6:C15)</f>
        <v>2</v>
      </c>
      <c r="C5" s="10">
        <f>SUM(C6:C15)</f>
        <v>27202</v>
      </c>
      <c r="D5" s="10">
        <f>SUM(D6:D15)</f>
        <v>2000</v>
      </c>
      <c r="E5" s="10">
        <f>C5+D5</f>
        <v>29202</v>
      </c>
      <c r="F5" s="11">
        <v>2.5000000000000001E-2</v>
      </c>
      <c r="G5" s="12">
        <v>1800000</v>
      </c>
      <c r="H5" s="10">
        <f>G5*F5</f>
        <v>45000</v>
      </c>
      <c r="I5" s="10">
        <f>MAX(0,(H5-C5))</f>
        <v>17798</v>
      </c>
      <c r="J5" s="10">
        <f>MAX(0,(H5-E5))</f>
        <v>15798</v>
      </c>
      <c r="K5" s="13">
        <v>0.5</v>
      </c>
      <c r="L5" s="10">
        <f>MAX(0,(H5-C5))</f>
        <v>17798</v>
      </c>
      <c r="M5" s="12">
        <f>L5*K5</f>
        <v>8899</v>
      </c>
      <c r="N5" s="14">
        <f>MAX(J5,M5)</f>
        <v>15798</v>
      </c>
      <c r="O5" s="14">
        <f>N5/B5</f>
        <v>7899</v>
      </c>
      <c r="P5" s="10">
        <f>C5+N5</f>
        <v>43000</v>
      </c>
      <c r="Q5" s="15">
        <f>P5+D5</f>
        <v>45000</v>
      </c>
    </row>
    <row r="6" spans="1:17" x14ac:dyDescent="0.2">
      <c r="A6" s="16" t="s">
        <v>2</v>
      </c>
      <c r="B6" s="3"/>
      <c r="C6" s="2">
        <v>13601</v>
      </c>
      <c r="D6" s="2"/>
      <c r="E6" s="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7"/>
    </row>
    <row r="7" spans="1:17" x14ac:dyDescent="0.2">
      <c r="A7" s="16" t="s">
        <v>3</v>
      </c>
      <c r="B7" s="3"/>
      <c r="C7" s="2">
        <v>13601</v>
      </c>
      <c r="D7" s="2"/>
      <c r="E7" s="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7"/>
    </row>
    <row r="8" spans="1:17" x14ac:dyDescent="0.2">
      <c r="A8" s="16" t="s">
        <v>4</v>
      </c>
      <c r="B8" s="3"/>
      <c r="C8" s="3"/>
      <c r="D8" s="2">
        <v>1000</v>
      </c>
      <c r="E8" s="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7"/>
    </row>
    <row r="9" spans="1:17" x14ac:dyDescent="0.2">
      <c r="A9" s="16" t="s">
        <v>5</v>
      </c>
      <c r="B9" s="3"/>
      <c r="C9" s="3"/>
      <c r="D9" s="2">
        <v>1000</v>
      </c>
      <c r="E9" s="2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7"/>
    </row>
    <row r="10" spans="1:17" x14ac:dyDescent="0.2">
      <c r="A10" s="16" t="s">
        <v>6</v>
      </c>
      <c r="B10" s="3"/>
      <c r="C10" s="3"/>
      <c r="D10" s="2"/>
      <c r="E10" s="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7"/>
    </row>
    <row r="11" spans="1:17" x14ac:dyDescent="0.2">
      <c r="A11" s="16" t="s">
        <v>7</v>
      </c>
      <c r="B11" s="24"/>
      <c r="C11" s="24"/>
      <c r="D11" s="25"/>
      <c r="E11" s="25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</row>
    <row r="12" spans="1:17" x14ac:dyDescent="0.2">
      <c r="A12" s="16" t="s">
        <v>27</v>
      </c>
      <c r="B12" s="24"/>
      <c r="C12" s="24"/>
      <c r="D12" s="25"/>
      <c r="E12" s="25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7"/>
    </row>
    <row r="13" spans="1:17" x14ac:dyDescent="0.2">
      <c r="A13" s="16" t="s">
        <v>28</v>
      </c>
      <c r="B13" s="24"/>
      <c r="C13" s="24"/>
      <c r="D13" s="25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7"/>
    </row>
    <row r="14" spans="1:17" x14ac:dyDescent="0.2">
      <c r="A14" s="16" t="s">
        <v>29</v>
      </c>
      <c r="B14" s="24"/>
      <c r="C14" s="24"/>
      <c r="D14" s="25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7"/>
    </row>
    <row r="15" spans="1:17" ht="17" thickBot="1" x14ac:dyDescent="0.25">
      <c r="A15" s="18" t="s">
        <v>30</v>
      </c>
      <c r="B15" s="19"/>
      <c r="C15" s="19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/>
    </row>
    <row r="20" spans="3:3" x14ac:dyDescent="0.2">
      <c r="C20" s="5"/>
    </row>
    <row r="21" spans="3:3" x14ac:dyDescent="0.2">
      <c r="C21" s="5"/>
    </row>
    <row r="22" spans="3:3" x14ac:dyDescent="0.2">
      <c r="C22" s="5"/>
    </row>
  </sheetData>
  <mergeCells count="11">
    <mergeCell ref="C1:E2"/>
    <mergeCell ref="A1:A3"/>
    <mergeCell ref="B1:B3"/>
    <mergeCell ref="F1:H1"/>
    <mergeCell ref="K1:M2"/>
    <mergeCell ref="I1:J2"/>
    <mergeCell ref="N1:O2"/>
    <mergeCell ref="P1:P3"/>
    <mergeCell ref="Q1:Q3"/>
    <mergeCell ref="F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Giansilj (UPC)</dc:creator>
  <cp:lastModifiedBy>Elisabeth GARD</cp:lastModifiedBy>
  <dcterms:created xsi:type="dcterms:W3CDTF">2024-06-06T09:10:31Z</dcterms:created>
  <dcterms:modified xsi:type="dcterms:W3CDTF">2026-01-15T09:34:12Z</dcterms:modified>
</cp:coreProperties>
</file>