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Library/CloudStorage/GoogleDrive-jean-pierre@producteurscinema.fr/.shortcut-targets-by-id/1-bd6GvbiuDiIZtPKhW0A6aFZSszXIZ5z/DRIVE UPC/Accords juridiques/Accord Auteurs /"/>
    </mc:Choice>
  </mc:AlternateContent>
  <xr:revisionPtr revIDLastSave="0" documentId="13_ncr:1_{96AA1A29-6C94-AB41-AD12-A3F3EB904B5E}" xr6:coauthVersionLast="47" xr6:coauthVersionMax="47" xr10:uidLastSave="{00000000-0000-0000-0000-000000000000}"/>
  <bookViews>
    <workbookView xWindow="0" yWindow="0" windowWidth="33600" windowHeight="21000" xr2:uid="{5242E127-86A0-3745-950A-0D8ED9E10832}"/>
  </bookViews>
  <sheets>
    <sheet name="Simulateur indexation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5" l="1"/>
  <c r="C11" i="15"/>
  <c r="B11" i="15"/>
  <c r="B6" i="15"/>
  <c r="B10" i="15" s="1"/>
  <c r="D11" i="15"/>
  <c r="E11" i="15"/>
  <c r="E6" i="15"/>
  <c r="E10" i="15" s="1"/>
  <c r="D6" i="15"/>
  <c r="D10" i="15" s="1"/>
  <c r="C6" i="15"/>
  <c r="E13" i="15" l="1"/>
  <c r="C13" i="15"/>
  <c r="C14" i="15" s="1"/>
  <c r="C15" i="15" s="1"/>
  <c r="B13" i="15"/>
  <c r="B14" i="15" s="1"/>
  <c r="B15" i="15" s="1"/>
  <c r="D13" i="15"/>
  <c r="D14" i="15" s="1"/>
  <c r="D15" i="15" s="1"/>
  <c r="E14" i="15"/>
  <c r="E15" i="15" s="1"/>
</calcChain>
</file>

<file path=xl/sharedStrings.xml><?xml version="1.0" encoding="utf-8"?>
<sst xmlns="http://schemas.openxmlformats.org/spreadsheetml/2006/main" count="15" uniqueCount="15">
  <si>
    <t xml:space="preserve">Indexation théorique </t>
  </si>
  <si>
    <t>Hypothèse 1</t>
  </si>
  <si>
    <t>Hypothèse 2</t>
  </si>
  <si>
    <t>Hypothèse 3</t>
  </si>
  <si>
    <t>Solde indexation à verser aux auteurs indexés</t>
  </si>
  <si>
    <t>Total perçu par les auteurs indexés (MG+indexation)</t>
  </si>
  <si>
    <t>Total versé par le producteur (auteurs indexés + non indexés)</t>
  </si>
  <si>
    <t>Total déjà versé avant indexation (auteurs indexés + non indexés)</t>
  </si>
  <si>
    <t>Calculateur d'indexation</t>
  </si>
  <si>
    <t>Film dont le financement externe s’élève à 4M€ dont les frais généraux ne sont pas couverts (indexation = 2,5% de 4M€ = 100k€)</t>
  </si>
  <si>
    <r>
      <t xml:space="preserve">MG déjà versés aux auteurs </t>
    </r>
    <r>
      <rPr>
        <b/>
        <sz val="12"/>
        <color theme="1"/>
        <rFont val="Calibri"/>
        <family val="2"/>
        <scheme val="minor"/>
      </rPr>
      <t>indexés</t>
    </r>
  </si>
  <si>
    <r>
      <t xml:space="preserve">MG/Forfait déjà versés aux auteurs </t>
    </r>
    <r>
      <rPr>
        <b/>
        <sz val="12"/>
        <color theme="1"/>
        <rFont val="Calibri"/>
        <family val="2"/>
        <scheme val="minor"/>
      </rPr>
      <t>non indexés</t>
    </r>
  </si>
  <si>
    <t>Solde sans garantie</t>
  </si>
  <si>
    <t>Part garantie</t>
  </si>
  <si>
    <t>Hypothèse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</si>
</sst>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 * #,##0_)\ &quot;€&quot;_ ;_ * \(#,##0\)\ &quot;€&quot;_ ;_ * &quot;-&quot;??_)\ &quot;€&quot;_ ;_ @_ 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 (Corps)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2" fillId="0" borderId="5" xfId="0" applyFont="1" applyBorder="1"/>
    <xf numFmtId="0" fontId="0" fillId="2" borderId="6" xfId="0" applyFill="1" applyBorder="1"/>
    <xf numFmtId="0" fontId="0" fillId="2" borderId="7" xfId="0" applyFill="1" applyBorder="1"/>
    <xf numFmtId="0" fontId="4" fillId="3" borderId="5" xfId="0" applyFont="1" applyFill="1" applyBorder="1"/>
    <xf numFmtId="0" fontId="2" fillId="0" borderId="8" xfId="0" applyFont="1" applyBorder="1"/>
    <xf numFmtId="164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4" fillId="3" borderId="5" xfId="1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2AC4-E05C-9F43-B665-350D7ED8FF25}">
  <dimension ref="A1:E15"/>
  <sheetViews>
    <sheetView tabSelected="1" zoomScale="180" zoomScaleNormal="180" workbookViewId="0">
      <selection activeCell="E16" sqref="E16"/>
    </sheetView>
  </sheetViews>
  <sheetFormatPr baseColWidth="10" defaultRowHeight="16" x14ac:dyDescent="0.2"/>
  <cols>
    <col min="1" max="1" width="56.1640625" customWidth="1"/>
    <col min="2" max="5" width="12.6640625" customWidth="1"/>
  </cols>
  <sheetData>
    <row r="1" spans="1:5" x14ac:dyDescent="0.2">
      <c r="A1" s="24" t="s">
        <v>8</v>
      </c>
      <c r="B1" s="24"/>
      <c r="C1" s="25"/>
      <c r="D1" s="25"/>
      <c r="E1" s="25"/>
    </row>
    <row r="2" spans="1:5" ht="31" customHeight="1" x14ac:dyDescent="0.2">
      <c r="A2" s="7" t="s">
        <v>9</v>
      </c>
      <c r="B2" s="8" t="s">
        <v>1</v>
      </c>
      <c r="C2" s="8" t="s">
        <v>2</v>
      </c>
      <c r="D2" s="8" t="s">
        <v>3</v>
      </c>
      <c r="E2" s="8" t="s">
        <v>14</v>
      </c>
    </row>
    <row r="3" spans="1:5" x14ac:dyDescent="0.2">
      <c r="A3" s="9"/>
      <c r="B3" s="3"/>
      <c r="C3" s="9"/>
      <c r="D3" s="9"/>
      <c r="E3" s="3"/>
    </row>
    <row r="4" spans="1:5" x14ac:dyDescent="0.2">
      <c r="A4" s="10" t="s">
        <v>10</v>
      </c>
      <c r="B4" s="4">
        <v>120000</v>
      </c>
      <c r="C4" s="16">
        <v>80000</v>
      </c>
      <c r="D4" s="16">
        <v>40000</v>
      </c>
      <c r="E4" s="4">
        <v>40000</v>
      </c>
    </row>
    <row r="5" spans="1:5" x14ac:dyDescent="0.2">
      <c r="A5" s="10" t="s">
        <v>11</v>
      </c>
      <c r="B5" s="4">
        <v>20000</v>
      </c>
      <c r="C5" s="16">
        <v>30000</v>
      </c>
      <c r="D5" s="16">
        <v>20000</v>
      </c>
      <c r="E5" s="4">
        <v>40000</v>
      </c>
    </row>
    <row r="6" spans="1:5" x14ac:dyDescent="0.2">
      <c r="A6" s="10" t="s">
        <v>7</v>
      </c>
      <c r="B6" s="5">
        <f t="shared" ref="B6" si="0">B4+B5</f>
        <v>140000</v>
      </c>
      <c r="C6" s="17">
        <f>C4+C5</f>
        <v>110000</v>
      </c>
      <c r="D6" s="17">
        <f t="shared" ref="D6" si="1">D4+D5</f>
        <v>60000</v>
      </c>
      <c r="E6" s="5">
        <f>E4+E5</f>
        <v>80000</v>
      </c>
    </row>
    <row r="7" spans="1:5" x14ac:dyDescent="0.2">
      <c r="A7" s="10"/>
      <c r="B7" s="5"/>
      <c r="C7" s="17"/>
      <c r="D7" s="17"/>
      <c r="E7" s="5"/>
    </row>
    <row r="8" spans="1:5" x14ac:dyDescent="0.2">
      <c r="A8" s="10" t="s">
        <v>0</v>
      </c>
      <c r="B8" s="4">
        <v>100000</v>
      </c>
      <c r="C8" s="16">
        <v>100000</v>
      </c>
      <c r="D8" s="16">
        <v>100000</v>
      </c>
      <c r="E8" s="4">
        <v>100000</v>
      </c>
    </row>
    <row r="9" spans="1:5" ht="17" thickBot="1" x14ac:dyDescent="0.25">
      <c r="A9" s="10"/>
      <c r="B9" s="6"/>
      <c r="C9" s="18"/>
      <c r="D9" s="18"/>
      <c r="E9" s="6"/>
    </row>
    <row r="10" spans="1:5" x14ac:dyDescent="0.2">
      <c r="A10" s="12" t="s">
        <v>12</v>
      </c>
      <c r="B10" s="19">
        <f>MAX(0,B8-B6)</f>
        <v>0</v>
      </c>
      <c r="C10" s="19">
        <f>MAX(0,C8-C6)</f>
        <v>0</v>
      </c>
      <c r="D10" s="19">
        <f>MAX(0,D8-D6)</f>
        <v>40000</v>
      </c>
      <c r="E10" s="19">
        <f>MAX(0,E8-E6)</f>
        <v>20000</v>
      </c>
    </row>
    <row r="11" spans="1:5" ht="17" thickBot="1" x14ac:dyDescent="0.25">
      <c r="A11" s="13" t="s">
        <v>13</v>
      </c>
      <c r="B11" s="20">
        <f>MAX(0,(B8-B4)*50%)</f>
        <v>0</v>
      </c>
      <c r="C11" s="20">
        <f>MAX(0,(C8-C4)*50%)</f>
        <v>10000</v>
      </c>
      <c r="D11" s="20">
        <f>MAX(0,(D8-D4)*50%)</f>
        <v>30000</v>
      </c>
      <c r="E11" s="20">
        <f>MAX(0,(E8-E4)*50%)</f>
        <v>30000</v>
      </c>
    </row>
    <row r="12" spans="1:5" x14ac:dyDescent="0.2">
      <c r="A12" s="10"/>
      <c r="B12" s="6"/>
      <c r="C12" s="17"/>
      <c r="D12" s="17"/>
      <c r="E12" s="6"/>
    </row>
    <row r="13" spans="1:5" x14ac:dyDescent="0.2">
      <c r="A13" s="14" t="s">
        <v>4</v>
      </c>
      <c r="B13" s="21">
        <f>MAX(B10,B11)</f>
        <v>0</v>
      </c>
      <c r="C13" s="21">
        <f>MAX(C10,C11)</f>
        <v>10000</v>
      </c>
      <c r="D13" s="21">
        <f>MAX(D10,D11)</f>
        <v>40000</v>
      </c>
      <c r="E13" s="21">
        <f>MAX(E10,E11)</f>
        <v>30000</v>
      </c>
    </row>
    <row r="14" spans="1:5" x14ac:dyDescent="0.2">
      <c r="A14" s="11" t="s">
        <v>5</v>
      </c>
      <c r="B14" s="1">
        <f>B4+B13</f>
        <v>120000</v>
      </c>
      <c r="C14" s="22">
        <f t="shared" ref="C14:C15" si="2">C4+C13</f>
        <v>90000</v>
      </c>
      <c r="D14" s="22">
        <f>D4+D13</f>
        <v>80000</v>
      </c>
      <c r="E14" s="1">
        <f>E4+E13</f>
        <v>70000</v>
      </c>
    </row>
    <row r="15" spans="1:5" ht="17" thickBot="1" x14ac:dyDescent="0.25">
      <c r="A15" s="15" t="s">
        <v>6</v>
      </c>
      <c r="B15" s="2">
        <f>B5+B14</f>
        <v>140000</v>
      </c>
      <c r="C15" s="26">
        <f t="shared" si="2"/>
        <v>120000</v>
      </c>
      <c r="D15" s="23">
        <f>D5+D14</f>
        <v>100000</v>
      </c>
      <c r="E15" s="2">
        <f>E5+E14</f>
        <v>110000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 indexation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Giansilj (UPC)</dc:creator>
  <cp:lastModifiedBy>Jean-Pierre Giansilj - UPC</cp:lastModifiedBy>
  <dcterms:created xsi:type="dcterms:W3CDTF">2024-06-06T09:10:31Z</dcterms:created>
  <dcterms:modified xsi:type="dcterms:W3CDTF">2025-10-24T08:48:46Z</dcterms:modified>
</cp:coreProperties>
</file>